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defaultThemeVersion="124226"/>
  <xr:revisionPtr revIDLastSave="0" documentId="13_ncr:1_{DBEDC8D7-D158-410C-BB89-74A0BCA85273}" xr6:coauthVersionLast="47" xr6:coauthVersionMax="47" xr10:uidLastSave="{00000000-0000-0000-0000-000000000000}"/>
  <bookViews>
    <workbookView xWindow="-120" yWindow="-120" windowWidth="29040" windowHeight="15720" tabRatio="702" xr2:uid="{00000000-000D-0000-FFFF-FFFF00000000}"/>
  </bookViews>
  <sheets>
    <sheet name="指定見積様式" sheetId="12" r:id="rId1"/>
  </sheets>
  <definedNames>
    <definedName name="_xlnm.Print_Area" localSheetId="0">指定見積様式!$A$1:$E$57</definedName>
    <definedName name="_xlnm.Print_Titles" localSheetId="0">指定見積様式!$32:$32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0" i="12" l="1"/>
  <c r="D69" i="12"/>
  <c r="D62" i="12"/>
  <c r="D63" i="12" s="1"/>
  <c r="D66" i="12" s="1"/>
  <c r="D47" i="12"/>
  <c r="D27" i="12"/>
  <c r="D28" i="12" s="1"/>
  <c r="D71" i="12" l="1"/>
  <c r="D74" i="12" s="1"/>
  <c r="D48" i="12"/>
</calcChain>
</file>

<file path=xl/sharedStrings.xml><?xml version="1.0" encoding="utf-8"?>
<sst xmlns="http://schemas.openxmlformats.org/spreadsheetml/2006/main" count="73" uniqueCount="55">
  <si>
    <t>小計</t>
    <rPh sb="0" eb="2">
      <t>ショウケイ</t>
    </rPh>
    <phoneticPr fontId="19"/>
  </si>
  <si>
    <t>見積額</t>
    <rPh sb="0" eb="2">
      <t>ミツモリ</t>
    </rPh>
    <rPh sb="2" eb="3">
      <t>ガク</t>
    </rPh>
    <phoneticPr fontId="19"/>
  </si>
  <si>
    <t>かほく市基幹系業務システム標準化対応業務　見積書</t>
    <rPh sb="3" eb="4">
      <t>シ</t>
    </rPh>
    <rPh sb="4" eb="7">
      <t>キカンケイ</t>
    </rPh>
    <rPh sb="7" eb="9">
      <t>ギョウム</t>
    </rPh>
    <rPh sb="13" eb="16">
      <t>ヒョウジュンカ</t>
    </rPh>
    <rPh sb="16" eb="18">
      <t>タイオウ</t>
    </rPh>
    <rPh sb="18" eb="20">
      <t>ギョウム</t>
    </rPh>
    <rPh sb="21" eb="24">
      <t>ミツモリショ</t>
    </rPh>
    <phoneticPr fontId="19"/>
  </si>
  <si>
    <t>標準準拠システム</t>
    <rPh sb="0" eb="2">
      <t>ヒョウジュン</t>
    </rPh>
    <rPh sb="2" eb="4">
      <t>ジュンキョ</t>
    </rPh>
    <phoneticPr fontId="19"/>
  </si>
  <si>
    <t>調査等準備経費</t>
    <rPh sb="0" eb="2">
      <t>チョウサ</t>
    </rPh>
    <rPh sb="2" eb="3">
      <t>トウ</t>
    </rPh>
    <rPh sb="3" eb="5">
      <t>ジュンビ</t>
    </rPh>
    <rPh sb="5" eb="7">
      <t>ケイヒ</t>
    </rPh>
    <phoneticPr fontId="19"/>
  </si>
  <si>
    <t>関連システム</t>
    <rPh sb="0" eb="2">
      <t>カンレン</t>
    </rPh>
    <phoneticPr fontId="19"/>
  </si>
  <si>
    <t>データ移行</t>
    <rPh sb="3" eb="5">
      <t>イコウ</t>
    </rPh>
    <phoneticPr fontId="19"/>
  </si>
  <si>
    <t>文字同定</t>
    <rPh sb="2" eb="4">
      <t>ドウテイ</t>
    </rPh>
    <phoneticPr fontId="19"/>
  </si>
  <si>
    <t>環境構築</t>
    <phoneticPr fontId="19"/>
  </si>
  <si>
    <t>操作研修</t>
    <rPh sb="0" eb="2">
      <t>ソウサ</t>
    </rPh>
    <rPh sb="2" eb="4">
      <t>ケンシュウ</t>
    </rPh>
    <phoneticPr fontId="19"/>
  </si>
  <si>
    <t>インフラ環境構築</t>
    <rPh sb="4" eb="6">
      <t>カンキョウ</t>
    </rPh>
    <rPh sb="6" eb="8">
      <t>コウチク</t>
    </rPh>
    <phoneticPr fontId="19"/>
  </si>
  <si>
    <t>テスト</t>
    <phoneticPr fontId="19"/>
  </si>
  <si>
    <t>その他</t>
    <rPh sb="2" eb="3">
      <t>タ</t>
    </rPh>
    <phoneticPr fontId="19"/>
  </si>
  <si>
    <t>標準準拠システム縮退環境</t>
    <rPh sb="0" eb="2">
      <t>ヒョウジュン</t>
    </rPh>
    <rPh sb="2" eb="4">
      <t>ジュンキョ</t>
    </rPh>
    <rPh sb="8" eb="10">
      <t>シュクタイ</t>
    </rPh>
    <rPh sb="10" eb="12">
      <t>カンキョウ</t>
    </rPh>
    <phoneticPr fontId="19"/>
  </si>
  <si>
    <t>クライアント設定</t>
    <rPh sb="6" eb="8">
      <t>セッテイ</t>
    </rPh>
    <phoneticPr fontId="19"/>
  </si>
  <si>
    <t>プリンタ設定作業</t>
    <rPh sb="4" eb="6">
      <t>セッテイ</t>
    </rPh>
    <rPh sb="6" eb="8">
      <t>サギョウ</t>
    </rPh>
    <phoneticPr fontId="19"/>
  </si>
  <si>
    <t>ハードウェア・ミドルウェア</t>
    <phoneticPr fontId="19"/>
  </si>
  <si>
    <t>プロジェクト管理</t>
    <rPh sb="6" eb="8">
      <t>カンリ</t>
    </rPh>
    <phoneticPr fontId="19"/>
  </si>
  <si>
    <t>プロジェクト管理、諸経費</t>
    <rPh sb="6" eb="8">
      <t>カンリ</t>
    </rPh>
    <rPh sb="9" eb="12">
      <t>ショケイヒ</t>
    </rPh>
    <phoneticPr fontId="19"/>
  </si>
  <si>
    <t>関連システムとの連携対応</t>
    <rPh sb="0" eb="2">
      <t>カンレン</t>
    </rPh>
    <rPh sb="8" eb="10">
      <t>レンケイ</t>
    </rPh>
    <rPh sb="10" eb="12">
      <t>タイオウ</t>
    </rPh>
    <phoneticPr fontId="19"/>
  </si>
  <si>
    <t>アプリケーション構築</t>
    <rPh sb="8" eb="10">
      <t>コウチク</t>
    </rPh>
    <phoneticPr fontId="19"/>
  </si>
  <si>
    <t>新システム仕様説明</t>
    <rPh sb="0" eb="1">
      <t>シン</t>
    </rPh>
    <rPh sb="5" eb="7">
      <t>シヨウ</t>
    </rPh>
    <rPh sb="7" eb="9">
      <t>セツメイ</t>
    </rPh>
    <phoneticPr fontId="19"/>
  </si>
  <si>
    <t>AD/ウイルス対策</t>
    <rPh sb="7" eb="9">
      <t>タイサク</t>
    </rPh>
    <phoneticPr fontId="19"/>
  </si>
  <si>
    <t>大分類</t>
    <rPh sb="0" eb="3">
      <t>ダイブンルイ</t>
    </rPh>
    <phoneticPr fontId="19"/>
  </si>
  <si>
    <t>中分類</t>
    <rPh sb="0" eb="3">
      <t>チュウブンルイ</t>
    </rPh>
    <phoneticPr fontId="19"/>
  </si>
  <si>
    <t>ア）導入経費</t>
    <rPh sb="2" eb="4">
      <t>ドウニュウ</t>
    </rPh>
    <rPh sb="4" eb="6">
      <t>ケイヒ</t>
    </rPh>
    <phoneticPr fontId="19"/>
  </si>
  <si>
    <t>イ）経常経費</t>
    <rPh sb="2" eb="6">
      <t>ケイジョウケイヒ</t>
    </rPh>
    <phoneticPr fontId="19"/>
  </si>
  <si>
    <t>標準準拠システム利用料</t>
    <rPh sb="0" eb="4">
      <t>ヒョウジュンジュンキョ</t>
    </rPh>
    <rPh sb="8" eb="11">
      <t>リヨウリョウ</t>
    </rPh>
    <phoneticPr fontId="19"/>
  </si>
  <si>
    <t>関連システム利用料</t>
    <rPh sb="0" eb="2">
      <t>カンレン</t>
    </rPh>
    <rPh sb="6" eb="9">
      <t>リヨウリョウ</t>
    </rPh>
    <phoneticPr fontId="19"/>
  </si>
  <si>
    <t>SEサポート費用</t>
    <rPh sb="6" eb="8">
      <t>ヒヨウ</t>
    </rPh>
    <phoneticPr fontId="19"/>
  </si>
  <si>
    <t>運用管理補助/回線運用管理補助対応費用</t>
    <rPh sb="0" eb="2">
      <t>ウンヨウ</t>
    </rPh>
    <rPh sb="2" eb="4">
      <t>カンリ</t>
    </rPh>
    <rPh sb="4" eb="6">
      <t>ホジョ</t>
    </rPh>
    <rPh sb="7" eb="9">
      <t>カイセン</t>
    </rPh>
    <rPh sb="9" eb="11">
      <t>ウンヨウ</t>
    </rPh>
    <rPh sb="11" eb="13">
      <t>カンリ</t>
    </rPh>
    <rPh sb="13" eb="15">
      <t>ホジョ</t>
    </rPh>
    <rPh sb="15" eb="17">
      <t>タイオウ</t>
    </rPh>
    <rPh sb="17" eb="19">
      <t>ヒヨウ</t>
    </rPh>
    <phoneticPr fontId="19"/>
  </si>
  <si>
    <t>ハードウェア/ミドルウェア保守</t>
    <rPh sb="13" eb="15">
      <t>ホシュ</t>
    </rPh>
    <phoneticPr fontId="19"/>
  </si>
  <si>
    <t>回線使用料/データセンター使用料</t>
    <rPh sb="0" eb="2">
      <t>カイセン</t>
    </rPh>
    <rPh sb="2" eb="5">
      <t>シヨウリョウ</t>
    </rPh>
    <rPh sb="13" eb="16">
      <t>シヨウリョウ</t>
    </rPh>
    <phoneticPr fontId="19"/>
  </si>
  <si>
    <t>稼働初年度（12か月間）</t>
    <rPh sb="0" eb="2">
      <t>カドウ</t>
    </rPh>
    <rPh sb="2" eb="5">
      <t>ショネンド</t>
    </rPh>
    <rPh sb="9" eb="10">
      <t>ゲツ</t>
    </rPh>
    <rPh sb="10" eb="11">
      <t>カン</t>
    </rPh>
    <phoneticPr fontId="19"/>
  </si>
  <si>
    <t>2年目以降（48か月間）</t>
    <rPh sb="1" eb="3">
      <t>ネンメ</t>
    </rPh>
    <rPh sb="3" eb="5">
      <t>イコウ</t>
    </rPh>
    <rPh sb="9" eb="10">
      <t>ゲツ</t>
    </rPh>
    <rPh sb="10" eb="11">
      <t>カン</t>
    </rPh>
    <phoneticPr fontId="19"/>
  </si>
  <si>
    <t>提案事業者名：　　　　　　　　　　　　　　　　　　　　　　　　　　　　　　　　　　</t>
    <rPh sb="0" eb="2">
      <t>テイアン</t>
    </rPh>
    <rPh sb="2" eb="5">
      <t>ジギョウシャ</t>
    </rPh>
    <rPh sb="5" eb="6">
      <t>メイ</t>
    </rPh>
    <phoneticPr fontId="19"/>
  </si>
  <si>
    <t>㊞</t>
    <phoneticPr fontId="19"/>
  </si>
  <si>
    <t>かほく市長　　油野　和一郎　殿</t>
    <rPh sb="3" eb="4">
      <t>シ</t>
    </rPh>
    <rPh sb="4" eb="5">
      <t>チョウ</t>
    </rPh>
    <rPh sb="7" eb="9">
      <t>アブラノ</t>
    </rPh>
    <rPh sb="10" eb="13">
      <t>ワイチロウ</t>
    </rPh>
    <rPh sb="14" eb="15">
      <t>ドノ</t>
    </rPh>
    <phoneticPr fontId="19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</si>
  <si>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9"/>
  </si>
  <si>
    <t>税込価格（消費税率：10%）</t>
    <rPh sb="0" eb="2">
      <t>ゼイコミ</t>
    </rPh>
    <rPh sb="2" eb="4">
      <t>カカク</t>
    </rPh>
    <rPh sb="5" eb="8">
      <t>ショウヒゼイ</t>
    </rPh>
    <rPh sb="8" eb="9">
      <t>リツ</t>
    </rPh>
    <phoneticPr fontId="19"/>
  </si>
  <si>
    <t>税込価格（消費税率：10%）</t>
    <rPh sb="0" eb="2">
      <t>ゼイコミ</t>
    </rPh>
    <rPh sb="2" eb="4">
      <t>カカク</t>
    </rPh>
    <phoneticPr fontId="19"/>
  </si>
  <si>
    <t>現行システムデータ抽出費用：</t>
    <rPh sb="0" eb="2">
      <t>ゲンコウ</t>
    </rPh>
    <rPh sb="9" eb="13">
      <t>チュウシュツヒヨウ</t>
    </rPh>
    <phoneticPr fontId="19"/>
  </si>
  <si>
    <t>補助対象経費（初期費）：</t>
    <rPh sb="0" eb="6">
      <t>ホジョタイショウケイヒ</t>
    </rPh>
    <rPh sb="7" eb="10">
      <t>ショキヒ</t>
    </rPh>
    <phoneticPr fontId="19"/>
  </si>
  <si>
    <t>補助対象外経費（初期費）：</t>
    <rPh sb="0" eb="2">
      <t>ホジョ</t>
    </rPh>
    <rPh sb="2" eb="4">
      <t>タイショウ</t>
    </rPh>
    <rPh sb="4" eb="5">
      <t>ガイ</t>
    </rPh>
    <rPh sb="5" eb="7">
      <t>ケイヒ</t>
    </rPh>
    <rPh sb="8" eb="11">
      <t>ショキヒ</t>
    </rPh>
    <phoneticPr fontId="19"/>
  </si>
  <si>
    <t>補助対象外経費（経常経費）：</t>
    <rPh sb="0" eb="2">
      <t>ホジョ</t>
    </rPh>
    <rPh sb="2" eb="4">
      <t>タイショウ</t>
    </rPh>
    <rPh sb="4" eb="5">
      <t>ガイ</t>
    </rPh>
    <rPh sb="5" eb="7">
      <t>ケイヒ</t>
    </rPh>
    <rPh sb="8" eb="10">
      <t>ケイジョウ</t>
    </rPh>
    <rPh sb="10" eb="12">
      <t>ケイヒ</t>
    </rPh>
    <phoneticPr fontId="19"/>
  </si>
  <si>
    <t>補助対象外経費：</t>
    <rPh sb="0" eb="2">
      <t>ホジョ</t>
    </rPh>
    <rPh sb="2" eb="4">
      <t>タイショウ</t>
    </rPh>
    <rPh sb="4" eb="5">
      <t>ガイ</t>
    </rPh>
    <rPh sb="5" eb="7">
      <t>ケイヒ</t>
    </rPh>
    <phoneticPr fontId="19"/>
  </si>
  <si>
    <t>補助対象経費：</t>
    <rPh sb="0" eb="6">
      <t>ホジョタイショウケイヒ</t>
    </rPh>
    <phoneticPr fontId="19"/>
  </si>
  <si>
    <t>補助金上限額（税抜）：</t>
    <rPh sb="0" eb="3">
      <t>ホジョキン</t>
    </rPh>
    <rPh sb="3" eb="6">
      <t>ジョウゲンガク</t>
    </rPh>
    <rPh sb="7" eb="9">
      <t>ゼイヌキ</t>
    </rPh>
    <phoneticPr fontId="19"/>
  </si>
  <si>
    <t>価格点（補助対象分）：</t>
    <rPh sb="0" eb="2">
      <t>カカク</t>
    </rPh>
    <rPh sb="2" eb="3">
      <t>テン</t>
    </rPh>
    <rPh sb="4" eb="6">
      <t>ホジョ</t>
    </rPh>
    <rPh sb="6" eb="8">
      <t>タイショウ</t>
    </rPh>
    <rPh sb="8" eb="9">
      <t>ブン</t>
    </rPh>
    <phoneticPr fontId="19"/>
  </si>
  <si>
    <t>最低見積金額（税抜）：</t>
    <rPh sb="0" eb="2">
      <t>サイテイ</t>
    </rPh>
    <rPh sb="2" eb="4">
      <t>ミツモリ</t>
    </rPh>
    <rPh sb="4" eb="6">
      <t>キンガク</t>
    </rPh>
    <rPh sb="7" eb="9">
      <t>ゼイヌキ</t>
    </rPh>
    <phoneticPr fontId="19"/>
  </si>
  <si>
    <t>価格点満点</t>
    <rPh sb="0" eb="2">
      <t>カカク</t>
    </rPh>
    <rPh sb="2" eb="3">
      <t>テン</t>
    </rPh>
    <rPh sb="3" eb="5">
      <t>マンテン</t>
    </rPh>
    <phoneticPr fontId="19"/>
  </si>
  <si>
    <t>価格点（補助対象外分）：</t>
    <rPh sb="0" eb="2">
      <t>カカク</t>
    </rPh>
    <rPh sb="2" eb="3">
      <t>テン</t>
    </rPh>
    <rPh sb="4" eb="6">
      <t>ホジョ</t>
    </rPh>
    <rPh sb="6" eb="8">
      <t>タイショウ</t>
    </rPh>
    <rPh sb="8" eb="9">
      <t>ガイ</t>
    </rPh>
    <rPh sb="9" eb="10">
      <t>ブン</t>
    </rPh>
    <phoneticPr fontId="19"/>
  </si>
  <si>
    <t>構築期間中の回線利用料等</t>
    <rPh sb="0" eb="2">
      <t>コウチク</t>
    </rPh>
    <rPh sb="2" eb="4">
      <t>キカン</t>
    </rPh>
    <rPh sb="4" eb="5">
      <t>チュウ</t>
    </rPh>
    <rPh sb="6" eb="8">
      <t>カイセン</t>
    </rPh>
    <rPh sb="8" eb="11">
      <t>リヨウリョウ</t>
    </rPh>
    <rPh sb="11" eb="12">
      <t>トウ</t>
    </rPh>
    <phoneticPr fontId="19"/>
  </si>
  <si>
    <t>ガバメントクラウド利用料　※参考費用（＄1＝\150換算）</t>
    <rPh sb="9" eb="12">
      <t>リヨウリョウ</t>
    </rPh>
    <rPh sb="14" eb="16">
      <t>サンコウ</t>
    </rPh>
    <rPh sb="16" eb="18">
      <t>ヒヨウ</t>
    </rPh>
    <phoneticPr fontId="19"/>
  </si>
  <si>
    <t>デジタル基盤改革支援補助金対象</t>
    <rPh sb="4" eb="13">
      <t>キバンカイカクシエンホジョキン</t>
    </rPh>
    <rPh sb="13" eb="15">
      <t>タイショウ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</si>
</sst>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&quot;-&quot;;[Red]&quot;¥&quot;\-#,##0&quot;-&quot;"/>
    <numFmt numFmtId="177" formatCode="#,##0_ ;[Red]\-#,##0\ "/>
  </numFmts>
  <fonts count="25" x14ac:knownFonts="1"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b/>
      <sz val="16"/>
      <name val="游ゴシック"/>
      <family val="3"/>
      <charset val="128"/>
    </font>
    <font>
      <sz val="12"/>
      <name val="游ゴシック"/>
      <family val="3"/>
      <charset val="128"/>
    </font>
    <font>
      <b/>
      <sz val="12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12"/>
      <color rgb="FFFF0000"/>
      <name val="游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0" fillId="25" borderId="0" xfId="0" applyFont="1" applyFill="1" applyAlignment="1">
      <alignment horizontal="centerContinuous" vertical="center"/>
    </xf>
    <xf numFmtId="0" fontId="21" fillId="25" borderId="0" xfId="0" applyFont="1" applyFill="1">
      <alignment vertical="center"/>
    </xf>
    <xf numFmtId="0" fontId="20" fillId="25" borderId="0" xfId="0" applyFont="1" applyFill="1" applyAlignment="1">
      <alignment horizontal="center" vertical="center"/>
    </xf>
    <xf numFmtId="0" fontId="22" fillId="24" borderId="10" xfId="0" applyFont="1" applyFill="1" applyBorder="1" applyAlignment="1">
      <alignment horizontal="center" vertical="center"/>
    </xf>
    <xf numFmtId="0" fontId="22" fillId="24" borderId="10" xfId="0" applyFont="1" applyFill="1" applyBorder="1" applyAlignment="1">
      <alignment horizontal="center" vertical="center" wrapText="1"/>
    </xf>
    <xf numFmtId="0" fontId="21" fillId="25" borderId="14" xfId="0" applyFont="1" applyFill="1" applyBorder="1">
      <alignment vertical="center"/>
    </xf>
    <xf numFmtId="0" fontId="21" fillId="25" borderId="10" xfId="0" applyFont="1" applyFill="1" applyBorder="1" applyAlignment="1">
      <alignment horizontal="left" vertical="center"/>
    </xf>
    <xf numFmtId="176" fontId="21" fillId="25" borderId="10" xfId="0" applyNumberFormat="1" applyFont="1" applyFill="1" applyBorder="1">
      <alignment vertical="center"/>
    </xf>
    <xf numFmtId="0" fontId="21" fillId="25" borderId="15" xfId="0" applyFont="1" applyFill="1" applyBorder="1">
      <alignment vertical="center"/>
    </xf>
    <xf numFmtId="0" fontId="21" fillId="25" borderId="14" xfId="0" applyFont="1" applyFill="1" applyBorder="1" applyAlignment="1">
      <alignment horizontal="left" vertical="center"/>
    </xf>
    <xf numFmtId="0" fontId="21" fillId="25" borderId="15" xfId="0" applyFont="1" applyFill="1" applyBorder="1" applyAlignment="1">
      <alignment horizontal="left" vertical="center"/>
    </xf>
    <xf numFmtId="0" fontId="21" fillId="25" borderId="12" xfId="0" applyFont="1" applyFill="1" applyBorder="1" applyAlignment="1">
      <alignment horizontal="left" vertical="center"/>
    </xf>
    <xf numFmtId="0" fontId="21" fillId="25" borderId="12" xfId="0" applyFont="1" applyFill="1" applyBorder="1">
      <alignment vertical="center"/>
    </xf>
    <xf numFmtId="0" fontId="21" fillId="25" borderId="10" xfId="0" applyFont="1" applyFill="1" applyBorder="1">
      <alignment vertical="center"/>
    </xf>
    <xf numFmtId="0" fontId="22" fillId="25" borderId="0" xfId="0" applyFont="1" applyFill="1">
      <alignment vertical="center"/>
    </xf>
    <xf numFmtId="0" fontId="21" fillId="25" borderId="13" xfId="0" applyFont="1" applyFill="1" applyBorder="1" applyAlignment="1">
      <alignment horizontal="left" vertical="center"/>
    </xf>
    <xf numFmtId="0" fontId="21" fillId="25" borderId="11" xfId="0" applyFont="1" applyFill="1" applyBorder="1" applyAlignment="1">
      <alignment horizontal="left" vertical="center"/>
    </xf>
    <xf numFmtId="0" fontId="22" fillId="24" borderId="10" xfId="0" applyFont="1" applyFill="1" applyBorder="1" applyAlignment="1">
      <alignment horizontal="centerContinuous" vertical="center"/>
    </xf>
    <xf numFmtId="0" fontId="23" fillId="25" borderId="0" xfId="0" applyFont="1" applyFill="1">
      <alignment vertical="center"/>
    </xf>
    <xf numFmtId="49" fontId="21" fillId="25" borderId="15" xfId="0" applyNumberFormat="1" applyFont="1" applyFill="1" applyBorder="1" applyAlignment="1">
      <alignment horizontal="center" vertical="center"/>
    </xf>
    <xf numFmtId="49" fontId="21" fillId="25" borderId="12" xfId="0" applyNumberFormat="1" applyFont="1" applyFill="1" applyBorder="1" applyAlignment="1">
      <alignment horizontal="center" vertical="center"/>
    </xf>
    <xf numFmtId="176" fontId="22" fillId="24" borderId="10" xfId="0" applyNumberFormat="1" applyFont="1" applyFill="1" applyBorder="1">
      <alignment vertical="center"/>
    </xf>
    <xf numFmtId="0" fontId="21" fillId="25" borderId="11" xfId="0" applyFont="1" applyFill="1" applyBorder="1" applyAlignment="1">
      <alignment horizontal="left" vertical="center" indent="1"/>
    </xf>
    <xf numFmtId="0" fontId="23" fillId="25" borderId="16" xfId="0" applyFont="1" applyFill="1" applyBorder="1" applyAlignment="1">
      <alignment horizontal="right" vertical="center" indent="1"/>
    </xf>
    <xf numFmtId="0" fontId="21" fillId="25" borderId="0" xfId="0" applyFont="1" applyFill="1" applyAlignment="1">
      <alignment horizontal="right" vertical="center"/>
    </xf>
    <xf numFmtId="176" fontId="21" fillId="25" borderId="17" xfId="0" applyNumberFormat="1" applyFont="1" applyFill="1" applyBorder="1">
      <alignment vertical="center"/>
    </xf>
    <xf numFmtId="0" fontId="24" fillId="25" borderId="0" xfId="0" applyFont="1" applyFill="1" applyAlignment="1">
      <alignment horizontal="right" vertical="center"/>
    </xf>
    <xf numFmtId="176" fontId="24" fillId="25" borderId="0" xfId="0" applyNumberFormat="1" applyFont="1" applyFill="1">
      <alignment vertical="center"/>
    </xf>
    <xf numFmtId="0" fontId="22" fillId="25" borderId="0" xfId="0" applyFont="1" applyFill="1" applyAlignment="1">
      <alignment horizontal="right" vertical="center"/>
    </xf>
    <xf numFmtId="176" fontId="22" fillId="25" borderId="17" xfId="0" applyNumberFormat="1" applyFont="1" applyFill="1" applyBorder="1">
      <alignment vertical="center"/>
    </xf>
    <xf numFmtId="177" fontId="24" fillId="25" borderId="17" xfId="0" applyNumberFormat="1" applyFont="1" applyFill="1" applyBorder="1">
      <alignment vertical="center"/>
    </xf>
    <xf numFmtId="177" fontId="24" fillId="25" borderId="0" xfId="0" applyNumberFormat="1" applyFont="1" applyFill="1">
      <alignment vertical="center"/>
    </xf>
    <xf numFmtId="0" fontId="22" fillId="25" borderId="0" xfId="0" applyFont="1" applyFill="1" applyAlignment="1">
      <alignment horizontal="center" vertical="center"/>
    </xf>
    <xf numFmtId="0" fontId="21" fillId="25" borderId="0" xfId="0" applyFont="1" applyFill="1" applyAlignment="1">
      <alignment horizontal="left" vertical="center"/>
    </xf>
    <xf numFmtId="0" fontId="23" fillId="25" borderId="0" xfId="0" applyFont="1" applyFill="1" applyAlignment="1">
      <alignment horizontal="right" vertical="center"/>
    </xf>
    <xf numFmtId="0" fontId="23" fillId="0" borderId="16" xfId="0" applyFont="1" applyBorder="1">
      <alignment vertical="center"/>
    </xf>
    <xf numFmtId="0" fontId="21" fillId="25" borderId="10" xfId="0" applyFont="1" applyFill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colors>
    <mruColors>
      <color rgb="FFE5FFE5"/>
      <color rgb="FFD9FFFF"/>
      <color rgb="FFCCFFCC"/>
      <color rgb="FFFFFFCC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FEFD2-2A66-4471-9332-4D03AFC63B9F}">
  <sheetPr>
    <pageSetUpPr fitToPage="1"/>
  </sheetPr>
  <dimension ref="A1:E74"/>
  <sheetViews>
    <sheetView tabSelected="1" view="pageBreakPreview" zoomScale="70" zoomScaleNormal="70" zoomScaleSheetLayoutView="70" workbookViewId="0">
      <selection activeCell="B21" sqref="B21"/>
    </sheetView>
  </sheetViews>
  <sheetFormatPr defaultColWidth="9.140625" defaultRowHeight="20.100000000000001" customHeight="1" x14ac:dyDescent="0.15"/>
  <cols>
    <col min="1" max="3" width="40.7109375" style="2" customWidth="1"/>
    <col min="4" max="4" width="25.7109375" style="2" customWidth="1"/>
    <col min="5" max="5" width="39.5703125" style="2" customWidth="1"/>
    <col min="6" max="16384" width="9.140625" style="2"/>
  </cols>
  <sheetData>
    <row r="1" spans="1:5" ht="20.100000000000001" customHeight="1" x14ac:dyDescent="0.15">
      <c r="A1" s="1" t="s">
        <v>2</v>
      </c>
      <c r="B1" s="1"/>
      <c r="C1" s="1"/>
      <c r="D1" s="1"/>
    </row>
    <row r="2" spans="1:5" ht="20.100000000000001" customHeight="1" x14ac:dyDescent="0.15">
      <c r="A2" s="3"/>
      <c r="B2" s="3"/>
      <c r="C2" s="3"/>
      <c r="D2" s="3"/>
    </row>
    <row r="4" spans="1:5" ht="20.100000000000001" customHeight="1" x14ac:dyDescent="0.15">
      <c r="A4" s="19" t="s">
        <v>25</v>
      </c>
    </row>
    <row r="5" spans="1:5" ht="20.100000000000001" customHeight="1" x14ac:dyDescent="0.15">
      <c r="A5" s="4" t="s">
        <v>23</v>
      </c>
      <c r="B5" s="18" t="s">
        <v>24</v>
      </c>
      <c r="C5" s="18"/>
      <c r="D5" s="5" t="s">
        <v>1</v>
      </c>
      <c r="E5" s="5" t="s">
        <v>54</v>
      </c>
    </row>
    <row r="6" spans="1:5" ht="20.100000000000001" customHeight="1" x14ac:dyDescent="0.15">
      <c r="A6" s="6" t="s">
        <v>3</v>
      </c>
      <c r="B6" s="16" t="s">
        <v>4</v>
      </c>
      <c r="C6" s="17"/>
      <c r="D6" s="8">
        <v>0</v>
      </c>
      <c r="E6" s="37"/>
    </row>
    <row r="7" spans="1:5" ht="20.100000000000001" customHeight="1" x14ac:dyDescent="0.15">
      <c r="A7" s="9"/>
      <c r="B7" s="16" t="s">
        <v>7</v>
      </c>
      <c r="C7" s="17"/>
      <c r="D7" s="8">
        <v>0</v>
      </c>
      <c r="E7" s="37"/>
    </row>
    <row r="8" spans="1:5" ht="20.100000000000001" customHeight="1" x14ac:dyDescent="0.15">
      <c r="A8" s="9"/>
      <c r="B8" s="16" t="s">
        <v>6</v>
      </c>
      <c r="C8" s="17"/>
      <c r="D8" s="8">
        <v>0</v>
      </c>
      <c r="E8" s="37"/>
    </row>
    <row r="9" spans="1:5" ht="20.100000000000001" customHeight="1" x14ac:dyDescent="0.15">
      <c r="A9" s="9"/>
      <c r="B9" s="10" t="s">
        <v>8</v>
      </c>
      <c r="C9" s="7" t="s">
        <v>10</v>
      </c>
      <c r="D9" s="8">
        <v>0</v>
      </c>
      <c r="E9" s="37"/>
    </row>
    <row r="10" spans="1:5" ht="20.100000000000001" customHeight="1" x14ac:dyDescent="0.15">
      <c r="A10" s="9"/>
      <c r="B10" s="11"/>
      <c r="C10" s="7" t="s">
        <v>21</v>
      </c>
      <c r="D10" s="8">
        <v>0</v>
      </c>
      <c r="E10" s="37"/>
    </row>
    <row r="11" spans="1:5" ht="20.100000000000001" customHeight="1" x14ac:dyDescent="0.15">
      <c r="A11" s="9"/>
      <c r="B11" s="11"/>
      <c r="C11" s="7" t="s">
        <v>20</v>
      </c>
      <c r="D11" s="8">
        <v>0</v>
      </c>
      <c r="E11" s="37"/>
    </row>
    <row r="12" spans="1:5" ht="20.100000000000001" customHeight="1" x14ac:dyDescent="0.15">
      <c r="A12" s="9"/>
      <c r="B12" s="11"/>
      <c r="C12" s="7" t="s">
        <v>14</v>
      </c>
      <c r="D12" s="8">
        <v>0</v>
      </c>
      <c r="E12" s="37"/>
    </row>
    <row r="13" spans="1:5" ht="20.100000000000001" customHeight="1" x14ac:dyDescent="0.15">
      <c r="A13" s="9"/>
      <c r="B13" s="12"/>
      <c r="C13" s="7" t="s">
        <v>52</v>
      </c>
      <c r="D13" s="8">
        <v>0</v>
      </c>
      <c r="E13" s="37"/>
    </row>
    <row r="14" spans="1:5" ht="20.100000000000001" customHeight="1" x14ac:dyDescent="0.15">
      <c r="A14" s="9"/>
      <c r="B14" s="16" t="s">
        <v>9</v>
      </c>
      <c r="C14" s="17"/>
      <c r="D14" s="8">
        <v>0</v>
      </c>
      <c r="E14" s="37"/>
    </row>
    <row r="15" spans="1:5" ht="20.100000000000001" customHeight="1" x14ac:dyDescent="0.15">
      <c r="A15" s="9"/>
      <c r="B15" s="16" t="s">
        <v>11</v>
      </c>
      <c r="C15" s="17"/>
      <c r="D15" s="8">
        <v>0</v>
      </c>
      <c r="E15" s="37"/>
    </row>
    <row r="16" spans="1:5" ht="20.100000000000001" customHeight="1" x14ac:dyDescent="0.15">
      <c r="A16" s="13"/>
      <c r="B16" s="16" t="s">
        <v>19</v>
      </c>
      <c r="C16" s="17"/>
      <c r="D16" s="8">
        <v>0</v>
      </c>
      <c r="E16" s="37"/>
    </row>
    <row r="17" spans="1:5" ht="20.100000000000001" customHeight="1" x14ac:dyDescent="0.15">
      <c r="A17" s="6" t="s">
        <v>5</v>
      </c>
      <c r="B17" s="16" t="s">
        <v>4</v>
      </c>
      <c r="C17" s="17"/>
      <c r="D17" s="8">
        <v>0</v>
      </c>
      <c r="E17" s="37"/>
    </row>
    <row r="18" spans="1:5" ht="20.100000000000001" customHeight="1" x14ac:dyDescent="0.15">
      <c r="A18" s="9"/>
      <c r="B18" s="16" t="s">
        <v>6</v>
      </c>
      <c r="C18" s="17"/>
      <c r="D18" s="8">
        <v>0</v>
      </c>
      <c r="E18" s="37"/>
    </row>
    <row r="19" spans="1:5" ht="20.100000000000001" customHeight="1" x14ac:dyDescent="0.15">
      <c r="A19" s="9"/>
      <c r="B19" s="16" t="s">
        <v>8</v>
      </c>
      <c r="C19" s="17"/>
      <c r="D19" s="8">
        <v>0</v>
      </c>
      <c r="E19" s="37"/>
    </row>
    <row r="20" spans="1:5" ht="20.100000000000001" customHeight="1" x14ac:dyDescent="0.15">
      <c r="A20" s="9"/>
      <c r="B20" s="16" t="s">
        <v>11</v>
      </c>
      <c r="C20" s="17"/>
      <c r="D20" s="8">
        <v>0</v>
      </c>
      <c r="E20" s="37"/>
    </row>
    <row r="21" spans="1:5" ht="20.100000000000001" customHeight="1" x14ac:dyDescent="0.15">
      <c r="A21" s="13"/>
      <c r="B21" s="16" t="s">
        <v>9</v>
      </c>
      <c r="C21" s="17"/>
      <c r="D21" s="8">
        <v>0</v>
      </c>
      <c r="E21" s="37"/>
    </row>
    <row r="22" spans="1:5" ht="20.100000000000001" customHeight="1" x14ac:dyDescent="0.15">
      <c r="A22" s="6" t="s">
        <v>12</v>
      </c>
      <c r="B22" s="16" t="s">
        <v>13</v>
      </c>
      <c r="C22" s="17"/>
      <c r="D22" s="8">
        <v>0</v>
      </c>
      <c r="E22" s="37"/>
    </row>
    <row r="23" spans="1:5" ht="20.100000000000001" customHeight="1" x14ac:dyDescent="0.15">
      <c r="A23" s="9"/>
      <c r="B23" s="16" t="s">
        <v>22</v>
      </c>
      <c r="C23" s="17"/>
      <c r="D23" s="8">
        <v>0</v>
      </c>
      <c r="E23" s="37"/>
    </row>
    <row r="24" spans="1:5" ht="20.100000000000001" customHeight="1" x14ac:dyDescent="0.15">
      <c r="A24" s="9"/>
      <c r="B24" s="16" t="s">
        <v>15</v>
      </c>
      <c r="C24" s="17"/>
      <c r="D24" s="8">
        <v>0</v>
      </c>
      <c r="E24" s="37"/>
    </row>
    <row r="25" spans="1:5" ht="20.100000000000001" customHeight="1" x14ac:dyDescent="0.15">
      <c r="A25" s="13"/>
      <c r="B25" s="16" t="s">
        <v>16</v>
      </c>
      <c r="C25" s="17"/>
      <c r="D25" s="8">
        <v>0</v>
      </c>
      <c r="E25" s="37"/>
    </row>
    <row r="26" spans="1:5" ht="20.100000000000001" customHeight="1" x14ac:dyDescent="0.15">
      <c r="A26" s="14" t="s">
        <v>17</v>
      </c>
      <c r="B26" s="16" t="s">
        <v>18</v>
      </c>
      <c r="C26" s="17"/>
      <c r="D26" s="8">
        <v>0</v>
      </c>
      <c r="E26" s="37"/>
    </row>
    <row r="27" spans="1:5" s="15" customFormat="1" ht="20.100000000000001" customHeight="1" x14ac:dyDescent="0.15">
      <c r="A27" s="18" t="s">
        <v>0</v>
      </c>
      <c r="B27" s="18"/>
      <c r="C27" s="18"/>
      <c r="D27" s="22">
        <f>SUM(D6:D26)</f>
        <v>0</v>
      </c>
    </row>
    <row r="28" spans="1:5" s="15" customFormat="1" ht="20.100000000000001" customHeight="1" x14ac:dyDescent="0.15">
      <c r="A28" s="18" t="s">
        <v>39</v>
      </c>
      <c r="B28" s="18"/>
      <c r="C28" s="18"/>
      <c r="D28" s="22">
        <f>TRUNC(D27*1.1)</f>
        <v>0</v>
      </c>
    </row>
    <row r="31" spans="1:5" ht="20.100000000000001" customHeight="1" x14ac:dyDescent="0.15">
      <c r="A31" s="19" t="s">
        <v>26</v>
      </c>
    </row>
    <row r="32" spans="1:5" ht="19.5" customHeight="1" x14ac:dyDescent="0.15">
      <c r="A32" s="4" t="s">
        <v>23</v>
      </c>
      <c r="B32" s="18" t="s">
        <v>24</v>
      </c>
      <c r="C32" s="18"/>
      <c r="D32" s="5" t="s">
        <v>1</v>
      </c>
      <c r="E32" s="5" t="s">
        <v>54</v>
      </c>
    </row>
    <row r="33" spans="1:5" ht="20.100000000000001" customHeight="1" x14ac:dyDescent="0.15">
      <c r="A33" s="6" t="s">
        <v>33</v>
      </c>
      <c r="B33" s="16" t="s">
        <v>27</v>
      </c>
      <c r="C33" s="23"/>
      <c r="D33" s="8">
        <v>0</v>
      </c>
      <c r="E33" s="37"/>
    </row>
    <row r="34" spans="1:5" ht="20.100000000000001" customHeight="1" x14ac:dyDescent="0.15">
      <c r="A34" s="20"/>
      <c r="B34" s="16" t="s">
        <v>28</v>
      </c>
      <c r="C34" s="23"/>
      <c r="D34" s="8">
        <v>0</v>
      </c>
      <c r="E34" s="37"/>
    </row>
    <row r="35" spans="1:5" ht="20.100000000000001" customHeight="1" x14ac:dyDescent="0.15">
      <c r="A35" s="20"/>
      <c r="B35" s="16" t="s">
        <v>29</v>
      </c>
      <c r="C35" s="23"/>
      <c r="D35" s="8">
        <v>0</v>
      </c>
      <c r="E35" s="37"/>
    </row>
    <row r="36" spans="1:5" ht="20.100000000000001" customHeight="1" x14ac:dyDescent="0.15">
      <c r="A36" s="20"/>
      <c r="B36" s="16" t="s">
        <v>30</v>
      </c>
      <c r="C36" s="23"/>
      <c r="D36" s="8">
        <v>0</v>
      </c>
      <c r="E36" s="37"/>
    </row>
    <row r="37" spans="1:5" ht="20.100000000000001" customHeight="1" x14ac:dyDescent="0.15">
      <c r="A37" s="20"/>
      <c r="B37" s="16" t="s">
        <v>32</v>
      </c>
      <c r="C37" s="23"/>
      <c r="D37" s="8">
        <v>0</v>
      </c>
      <c r="E37" s="37"/>
    </row>
    <row r="38" spans="1:5" ht="20.100000000000001" customHeight="1" x14ac:dyDescent="0.15">
      <c r="A38" s="20"/>
      <c r="B38" s="16" t="s">
        <v>31</v>
      </c>
      <c r="C38" s="23"/>
      <c r="D38" s="8">
        <v>0</v>
      </c>
      <c r="E38" s="37"/>
    </row>
    <row r="39" spans="1:5" ht="20.100000000000001" customHeight="1" x14ac:dyDescent="0.15">
      <c r="A39" s="21"/>
      <c r="B39" s="16" t="s">
        <v>53</v>
      </c>
      <c r="C39" s="23"/>
      <c r="D39" s="8">
        <v>0</v>
      </c>
      <c r="E39" s="37"/>
    </row>
    <row r="40" spans="1:5" ht="20.100000000000001" customHeight="1" x14ac:dyDescent="0.15">
      <c r="A40" s="6" t="s">
        <v>34</v>
      </c>
      <c r="B40" s="16" t="s">
        <v>27</v>
      </c>
      <c r="C40" s="23"/>
      <c r="D40" s="8">
        <v>0</v>
      </c>
      <c r="E40" s="37"/>
    </row>
    <row r="41" spans="1:5" ht="20.100000000000001" customHeight="1" x14ac:dyDescent="0.15">
      <c r="A41" s="20"/>
      <c r="B41" s="16" t="s">
        <v>28</v>
      </c>
      <c r="C41" s="23"/>
      <c r="D41" s="8">
        <v>0</v>
      </c>
      <c r="E41" s="37"/>
    </row>
    <row r="42" spans="1:5" ht="20.100000000000001" customHeight="1" x14ac:dyDescent="0.15">
      <c r="A42" s="20"/>
      <c r="B42" s="16" t="s">
        <v>29</v>
      </c>
      <c r="C42" s="23"/>
      <c r="D42" s="8">
        <v>0</v>
      </c>
      <c r="E42" s="37"/>
    </row>
    <row r="43" spans="1:5" ht="20.100000000000001" customHeight="1" x14ac:dyDescent="0.15">
      <c r="A43" s="20"/>
      <c r="B43" s="16" t="s">
        <v>30</v>
      </c>
      <c r="C43" s="23"/>
      <c r="D43" s="8">
        <v>0</v>
      </c>
      <c r="E43" s="37"/>
    </row>
    <row r="44" spans="1:5" ht="20.100000000000001" customHeight="1" x14ac:dyDescent="0.15">
      <c r="A44" s="20"/>
      <c r="B44" s="16" t="s">
        <v>32</v>
      </c>
      <c r="C44" s="23"/>
      <c r="D44" s="8">
        <v>0</v>
      </c>
      <c r="E44" s="37"/>
    </row>
    <row r="45" spans="1:5" ht="20.100000000000001" customHeight="1" x14ac:dyDescent="0.15">
      <c r="A45" s="20"/>
      <c r="B45" s="16" t="s">
        <v>31</v>
      </c>
      <c r="C45" s="23"/>
      <c r="D45" s="8">
        <v>0</v>
      </c>
      <c r="E45" s="37"/>
    </row>
    <row r="46" spans="1:5" ht="20.100000000000001" customHeight="1" x14ac:dyDescent="0.15">
      <c r="A46" s="21"/>
      <c r="B46" s="16" t="s">
        <v>53</v>
      </c>
      <c r="C46" s="23"/>
      <c r="D46" s="8">
        <v>0</v>
      </c>
      <c r="E46" s="37"/>
    </row>
    <row r="47" spans="1:5" s="15" customFormat="1" ht="20.100000000000001" customHeight="1" x14ac:dyDescent="0.15">
      <c r="A47" s="18" t="s">
        <v>0</v>
      </c>
      <c r="B47" s="18"/>
      <c r="C47" s="18"/>
      <c r="D47" s="22">
        <f>SUM(D33:D46)</f>
        <v>0</v>
      </c>
    </row>
    <row r="48" spans="1:5" s="15" customFormat="1" ht="20.100000000000001" customHeight="1" x14ac:dyDescent="0.15">
      <c r="A48" s="18" t="s">
        <v>40</v>
      </c>
      <c r="B48" s="18"/>
      <c r="C48" s="18"/>
      <c r="D48" s="22">
        <f>TRUNC(D47*1.1)</f>
        <v>0</v>
      </c>
    </row>
    <row r="51" spans="1:4" ht="20.100000000000001" customHeight="1" x14ac:dyDescent="0.15">
      <c r="D51" s="34"/>
    </row>
    <row r="52" spans="1:4" ht="20.100000000000001" customHeight="1" x14ac:dyDescent="0.15">
      <c r="A52" s="19" t="s">
        <v>37</v>
      </c>
      <c r="D52" s="34"/>
    </row>
    <row r="53" spans="1:4" ht="20.100000000000001" customHeight="1" x14ac:dyDescent="0.15">
      <c r="D53" s="35" t="s">
        <v>38</v>
      </c>
    </row>
    <row r="54" spans="1:4" ht="20.100000000000001" customHeight="1" x14ac:dyDescent="0.15">
      <c r="D54" s="35"/>
    </row>
    <row r="55" spans="1:4" ht="20.100000000000001" customHeight="1" x14ac:dyDescent="0.15">
      <c r="D55" s="34"/>
    </row>
    <row r="56" spans="1:4" ht="20.100000000000001" customHeight="1" x14ac:dyDescent="0.15">
      <c r="D56" s="34"/>
    </row>
    <row r="57" spans="1:4" ht="20.100000000000001" customHeight="1" x14ac:dyDescent="0.15">
      <c r="B57" s="36" t="s">
        <v>35</v>
      </c>
      <c r="C57" s="36"/>
      <c r="D57" s="24" t="s">
        <v>36</v>
      </c>
    </row>
    <row r="60" spans="1:4" ht="20.100000000000001" customHeight="1" thickBot="1" x14ac:dyDescent="0.2"/>
    <row r="61" spans="1:4" ht="20.100000000000001" customHeight="1" thickBot="1" x14ac:dyDescent="0.2">
      <c r="B61" s="25"/>
      <c r="C61" s="25" t="s">
        <v>41</v>
      </c>
      <c r="D61" s="26">
        <v>0</v>
      </c>
    </row>
    <row r="62" spans="1:4" ht="20.100000000000001" customHeight="1" thickBot="1" x14ac:dyDescent="0.2">
      <c r="C62" s="25" t="s">
        <v>42</v>
      </c>
      <c r="D62" s="26">
        <f>SUMIF(E:E,"〇",D:D)</f>
        <v>0</v>
      </c>
    </row>
    <row r="63" spans="1:4" ht="20.100000000000001" customHeight="1" thickBot="1" x14ac:dyDescent="0.2">
      <c r="C63" s="29" t="s">
        <v>46</v>
      </c>
      <c r="D63" s="30">
        <f>SUM(D61:D62)</f>
        <v>0</v>
      </c>
    </row>
    <row r="64" spans="1:4" ht="20.100000000000001" customHeight="1" thickBot="1" x14ac:dyDescent="0.2">
      <c r="C64" s="27"/>
      <c r="D64" s="28"/>
    </row>
    <row r="65" spans="3:5" ht="20.100000000000001" customHeight="1" thickBot="1" x14ac:dyDescent="0.2">
      <c r="C65" s="25" t="s">
        <v>47</v>
      </c>
      <c r="D65" s="26">
        <v>0</v>
      </c>
      <c r="E65" s="33" t="s">
        <v>50</v>
      </c>
    </row>
    <row r="66" spans="3:5" ht="20.100000000000001" customHeight="1" thickBot="1" x14ac:dyDescent="0.2">
      <c r="C66" s="27" t="s">
        <v>48</v>
      </c>
      <c r="D66" s="31">
        <f>IF(D65&gt;=D63,E66,TRUNC(E66*(D65/D63)))</f>
        <v>100</v>
      </c>
      <c r="E66" s="15">
        <v>100</v>
      </c>
    </row>
    <row r="67" spans="3:5" ht="20.100000000000001" customHeight="1" x14ac:dyDescent="0.15">
      <c r="C67" s="27"/>
      <c r="D67" s="32"/>
    </row>
    <row r="68" spans="3:5" ht="20.100000000000001" customHeight="1" thickBot="1" x14ac:dyDescent="0.2"/>
    <row r="69" spans="3:5" ht="20.100000000000001" customHeight="1" thickBot="1" x14ac:dyDescent="0.2">
      <c r="C69" s="25" t="s">
        <v>43</v>
      </c>
      <c r="D69" s="26">
        <f>SUMIF(E6:E26,,D6:D26)</f>
        <v>0</v>
      </c>
    </row>
    <row r="70" spans="3:5" ht="20.100000000000001" customHeight="1" thickBot="1" x14ac:dyDescent="0.2">
      <c r="C70" s="25" t="s">
        <v>44</v>
      </c>
      <c r="D70" s="26">
        <f>SUMIF(E33:E46,,D33:D46)</f>
        <v>0</v>
      </c>
    </row>
    <row r="71" spans="3:5" ht="20.100000000000001" customHeight="1" thickBot="1" x14ac:dyDescent="0.2">
      <c r="C71" s="29" t="s">
        <v>45</v>
      </c>
      <c r="D71" s="30">
        <f>SUM(D69:D70)</f>
        <v>0</v>
      </c>
    </row>
    <row r="72" spans="3:5" ht="20.100000000000001" customHeight="1" thickBot="1" x14ac:dyDescent="0.2"/>
    <row r="73" spans="3:5" ht="20.100000000000001" customHeight="1" thickBot="1" x14ac:dyDescent="0.2">
      <c r="C73" s="25" t="s">
        <v>49</v>
      </c>
      <c r="D73" s="26">
        <v>0</v>
      </c>
      <c r="E73" s="33" t="s">
        <v>50</v>
      </c>
    </row>
    <row r="74" spans="3:5" ht="20.100000000000001" customHeight="1" thickBot="1" x14ac:dyDescent="0.2">
      <c r="C74" s="27" t="s">
        <v>51</v>
      </c>
      <c r="D74" s="31">
        <f>IFERROR(E74*D73/D71,0)</f>
        <v>0</v>
      </c>
      <c r="E74" s="15">
        <v>100</v>
      </c>
    </row>
  </sheetData>
  <phoneticPr fontId="19"/>
  <dataValidations count="1">
    <dataValidation type="list" allowBlank="1" showInputMessage="1" showErrorMessage="1" sqref="E6:E26 E33:E46" xr:uid="{80B01F84-5D54-4D88-AEFC-04390AF93422}">
      <formula1>",〇"</formula1>
    </dataValidation>
  </dataValidations>
  <printOptions horizontalCentered="1"/>
  <pageMargins left="0.39370078740157483" right="0.39370078740157483" top="0.59055118110236227" bottom="0.39370078740157483" header="0.39370078740157483" footer="0.19685039370078741"/>
  <pageSetup paperSize="9" scale="56" fitToHeight="0" orientation="portrait" r:id="rId1"/>
  <headerFooter>
    <oddHeader>&amp;L&amp;16（様式５）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指定見積様式</vt:lpstr>
      <vt:lpstr>指定見積様式!Print_Area</vt:lpstr>
      <vt:lpstr>指定見積様式!Print_Titles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2014-03-25T12:40:48Z</dcterms:created>
  <dcterms:modified xsi:type="dcterms:W3CDTF">2025-08-26T22:13:54Z</dcterms:modified>
</cp:coreProperties>
</file>